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43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Auckland_Office_Visit">'Travel'!#REF!</definedName>
    <definedName name="_xlnm.Print_Area" localSheetId="3">'Gifts'!$A$1:$E$17</definedName>
    <definedName name="_xlnm.Print_Area" localSheetId="1">'Hospitality'!$A$1:$E$15</definedName>
    <definedName name="_xlnm.Print_Area" localSheetId="2">'Other'!$A$1:$E$13</definedName>
    <definedName name="_xlnm.Print_Area" localSheetId="0">'Travel'!$A$1:$E$68</definedName>
  </definedNames>
  <calcPr fullCalcOnLoad="1"/>
</workbook>
</file>

<file path=xl/sharedStrings.xml><?xml version="1.0" encoding="utf-8"?>
<sst xmlns="http://schemas.openxmlformats.org/spreadsheetml/2006/main" count="252" uniqueCount="107">
  <si>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</si>
  <si>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</si>
  <si>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</si>
  <si>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</si>
  <si>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</si>
  <si>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</si>
  <si>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</si>
  <si>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</si>
  <si>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</si>
  <si>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</si>
  <si>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</si>
  <si>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</si>
  <si>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</si>
  <si>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</si>
  <si>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</si>
  <si>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</si>
  <si>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</si>
  <si>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</si>
  <si>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</si>
  <si>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</si>
  <si>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</si>
  <si>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</si>
  <si>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</si>
  <si>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</si>
  <si>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Office of the Privacy Commissioner</t>
  </si>
  <si>
    <t>Name of CE - Marie Shroff</t>
  </si>
  <si>
    <t>Additional Information</t>
  </si>
  <si>
    <t>Comment</t>
  </si>
  <si>
    <t>Nil</t>
  </si>
  <si>
    <t>Amount (NZ$)GST Inclus</t>
  </si>
  <si>
    <t>Accommodation</t>
  </si>
  <si>
    <t>Home to Wgtn Airport</t>
  </si>
  <si>
    <t>Air Fare</t>
  </si>
  <si>
    <t>Wgtn Airport to Home</t>
  </si>
  <si>
    <t>Total travel expenses 
for the 6 monthly period</t>
  </si>
  <si>
    <t>Total hospitality expenses for the 6-monthly period</t>
  </si>
  <si>
    <t>Total other expenses for the 6-monthly period</t>
  </si>
  <si>
    <t>Auck</t>
  </si>
  <si>
    <t>Trade Kitchen</t>
  </si>
  <si>
    <t>Wellington</t>
  </si>
  <si>
    <t>Warsaw</t>
  </si>
  <si>
    <t>Breakfast Trinity Wharf</t>
  </si>
  <si>
    <t>Tauranga</t>
  </si>
  <si>
    <t>Wgtn/Ak 12/7 - Ak/Wgtn 19/7</t>
  </si>
  <si>
    <t>Auckland/Warsaw return</t>
  </si>
  <si>
    <t>Int Conf for Data Protection &amp; Privacy Commissioner</t>
  </si>
  <si>
    <t>APPA Conference</t>
  </si>
  <si>
    <t>Auckland</t>
  </si>
  <si>
    <t>Taxi</t>
  </si>
  <si>
    <t>Chch Airport to City</t>
  </si>
  <si>
    <t>Riccarton to City West</t>
  </si>
  <si>
    <t>CChch City to Airport</t>
  </si>
  <si>
    <t>Auckland Airport to Office</t>
  </si>
  <si>
    <t>Auck office to Auck Airport</t>
  </si>
  <si>
    <t>Airbus</t>
  </si>
  <si>
    <t>20 -22 August 2013</t>
  </si>
  <si>
    <t>28 - 30 August 2013</t>
  </si>
  <si>
    <t>Wgtn/Ak 28/8/13</t>
  </si>
  <si>
    <t>Ak/Ppq 30/8/13</t>
  </si>
  <si>
    <t>Wgtn Office to Wgtn Airport</t>
  </si>
  <si>
    <t>Auck Airport to Auck Office</t>
  </si>
  <si>
    <t>Wgtn/Ak 16/9/13</t>
  </si>
  <si>
    <t>Ak/Tauranga</t>
  </si>
  <si>
    <t>Tauranga/Wgtn</t>
  </si>
  <si>
    <t>Wgtn/Auck 30/10</t>
  </si>
  <si>
    <t>Ak/Wgtn 1/11</t>
  </si>
  <si>
    <t>City to Airport Area</t>
  </si>
  <si>
    <t>Wgtn office to Home</t>
  </si>
  <si>
    <t>Home to Wgtn Office</t>
  </si>
  <si>
    <t>Early morning attendance at international teleconference</t>
  </si>
  <si>
    <t>Wgtn/Ak 2/12/13 - Ak/Wgtn 03/12/13</t>
  </si>
  <si>
    <t>Tauranga/Ak</t>
  </si>
  <si>
    <t>Riccarton to Burnside</t>
  </si>
  <si>
    <t>EEO Trust Board Meeting &amp; Auck Office Visit</t>
  </si>
  <si>
    <t>IITP Conference</t>
  </si>
  <si>
    <t>To Airport for IITP Conference in Tauranga</t>
  </si>
  <si>
    <t>NIHI Symposium</t>
  </si>
  <si>
    <t>NIS Launch</t>
  </si>
  <si>
    <t xml:space="preserve">Auck Office Visit </t>
  </si>
  <si>
    <t>Auck Office Visit</t>
  </si>
  <si>
    <t>Hotel Costs</t>
  </si>
  <si>
    <t>Registration Fees</t>
  </si>
  <si>
    <t>Keynote speech - IITP annual conference</t>
  </si>
  <si>
    <t>Int Conf for Data Protection &amp; Privacy Commissioners</t>
  </si>
  <si>
    <t>APPA/APEC meeting - Auckland</t>
  </si>
  <si>
    <t>Te Papa Wellington</t>
  </si>
  <si>
    <t>Attendance at various meetings in Christchurch</t>
  </si>
  <si>
    <t>Travel to Auckland to attend APPA/APEC Meetings - return</t>
  </si>
  <si>
    <t>Attend ACC Board Meeting</t>
  </si>
  <si>
    <t>Travel airport to City - Airbus</t>
  </si>
  <si>
    <t>Taxi to residence</t>
  </si>
  <si>
    <t>Air Fare (Return)</t>
  </si>
  <si>
    <t>Auckland - 2 nights</t>
  </si>
  <si>
    <t>Auckland - 3 nights</t>
  </si>
  <si>
    <t>Auckland - 1 night</t>
  </si>
  <si>
    <t>Auckland - 7 nights</t>
  </si>
  <si>
    <t>Visa Card Annual Fee</t>
  </si>
  <si>
    <t>Total travel expenses for the 6-monthly period</t>
  </si>
  <si>
    <t>Total gifts and hospitality for the 6-monthly period</t>
  </si>
  <si>
    <t>Period 01 July 2013 - 31 Dec 2013</t>
  </si>
  <si>
    <t>Travel associated with attendance at International Conference, Warsaw</t>
  </si>
  <si>
    <t>Airport Area to hotel</t>
  </si>
  <si>
    <t>Auckland - 2 night</t>
  </si>
  <si>
    <t>Lunch with new Ombudsman, Privacy Commissioner &amp; Assistant Commissioner Investigations</t>
  </si>
  <si>
    <t>Gifts for 45 delegates at our hosted conference (Koru bookmarks)</t>
  </si>
  <si>
    <t>Travel to IITP Conference</t>
  </si>
  <si>
    <t>Arrival back from international conference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</si>
</sst>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0.0"/>
    <numFmt numFmtId="167" formatCode="d/mm/yy;@"/>
    <numFmt numFmtId="168" formatCode="mmm\-yyyy"/>
    <numFmt numFmtId="169" formatCode="dd/mm/yy;@"/>
    <numFmt numFmtId="170" formatCode="[$-F800]dddd\,\ mmmm\ dd\,\ yyyy"/>
    <numFmt numFmtId="171" formatCode="[$-1409]d\ mmmm\ yyyy;@"/>
    <numFmt numFmtId="172" formatCode="[$-1409]dddd\,\ d\ mmmm\ yyyy;@"/>
    <numFmt numFmtId="173" formatCode="[$-1409]h:mm:ss\ AM/PM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7" fillId="31" borderId="7" applyNumberFormat="0" applyFont="0" applyAlignment="0" applyProtection="0"/>
    <xf numFmtId="0" fontId="39" fillId="26" borderId="8" applyNumberFormat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2" fillId="10" borderId="11" xfId="0" applyNumberFormat="1" applyFont="1" applyFill="1" applyBorder="1" applyAlignment="1">
      <alignment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5" fontId="0" fillId="0" borderId="0" xfId="0" applyNumberFormat="1" applyAlignment="1">
      <alignment horizontal="right" wrapText="1"/>
    </xf>
    <xf numFmtId="43" fontId="7" fillId="0" borderId="0" xfId="42" applyFont="1" applyAlignment="1">
      <alignment wrapText="1"/>
    </xf>
    <xf numFmtId="43" fontId="7" fillId="0" borderId="0" xfId="42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7" fontId="7" fillId="0" borderId="0" xfId="42" applyNumberFormat="1" applyFont="1" applyAlignment="1">
      <alignment wrapText="1"/>
    </xf>
    <xf numFmtId="171" fontId="3" fillId="32" borderId="11" xfId="0" applyNumberFormat="1" applyFont="1" applyFill="1" applyBorder="1" applyAlignment="1">
      <alignment wrapText="1"/>
    </xf>
    <xf numFmtId="171" fontId="2" fillId="0" borderId="11" xfId="0" applyNumberFormat="1" applyFont="1" applyFill="1" applyBorder="1" applyAlignment="1">
      <alignment wrapText="1"/>
    </xf>
    <xf numFmtId="171" fontId="0" fillId="0" borderId="0" xfId="0" applyNumberFormat="1" applyAlignment="1">
      <alignment horizontal="right" wrapText="1"/>
    </xf>
    <xf numFmtId="171" fontId="2" fillId="0" borderId="11" xfId="0" applyNumberFormat="1" applyFont="1" applyBorder="1" applyAlignment="1">
      <alignment wrapText="1"/>
    </xf>
    <xf numFmtId="171" fontId="3" fillId="33" borderId="11" xfId="0" applyNumberFormat="1" applyFont="1" applyFill="1" applyBorder="1" applyAlignment="1">
      <alignment wrapText="1"/>
    </xf>
    <xf numFmtId="171" fontId="3" fillId="0" borderId="11" xfId="0" applyNumberFormat="1" applyFont="1" applyFill="1" applyBorder="1" applyAlignment="1">
      <alignment wrapText="1"/>
    </xf>
    <xf numFmtId="171" fontId="0" fillId="0" borderId="0" xfId="0" applyNumberFormat="1" applyBorder="1" applyAlignment="1">
      <alignment horizontal="right" wrapText="1"/>
    </xf>
    <xf numFmtId="171" fontId="6" fillId="10" borderId="11" xfId="0" applyNumberFormat="1" applyFont="1" applyFill="1" applyBorder="1" applyAlignment="1">
      <alignment horizontal="justify" wrapText="1"/>
    </xf>
    <xf numFmtId="171" fontId="0" fillId="0" borderId="13" xfId="0" applyNumberFormat="1" applyBorder="1" applyAlignment="1">
      <alignment wrapText="1"/>
    </xf>
    <xf numFmtId="171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  <xf numFmtId="171" fontId="7" fillId="0" borderId="0" xfId="0" applyNumberFormat="1" applyFont="1" applyFill="1" applyBorder="1" applyAlignment="1">
      <alignment wrapText="1"/>
    </xf>
    <xf numFmtId="164" fontId="0" fillId="0" borderId="0" xfId="0" applyNumberFormat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34" borderId="14" xfId="0" applyFont="1" applyFill="1" applyBorder="1" applyAlignment="1">
      <alignment wrapText="1"/>
    </xf>
    <xf numFmtId="171" fontId="7" fillId="34" borderId="14" xfId="0" applyNumberFormat="1" applyFont="1" applyFill="1" applyBorder="1" applyAlignment="1">
      <alignment wrapText="1"/>
    </xf>
    <xf numFmtId="164" fontId="7" fillId="34" borderId="14" xfId="0" applyNumberFormat="1" applyFont="1" applyFill="1" applyBorder="1" applyAlignment="1">
      <alignment wrapText="1"/>
    </xf>
    <xf numFmtId="171" fontId="0" fillId="0" borderId="14" xfId="0" applyNumberFormat="1" applyBorder="1" applyAlignment="1">
      <alignment horizontal="right" vertical="center" wrapText="1"/>
    </xf>
    <xf numFmtId="2" fontId="7" fillId="0" borderId="14" xfId="42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171" fontId="2" fillId="33" borderId="12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171" fontId="0" fillId="0" borderId="14" xfId="0" applyNumberFormat="1" applyFont="1" applyBorder="1" applyAlignment="1">
      <alignment horizontal="right" vertical="center" wrapText="1"/>
    </xf>
    <xf numFmtId="2" fontId="7" fillId="0" borderId="14" xfId="42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43" fontId="7" fillId="0" borderId="14" xfId="42" applyFont="1" applyBorder="1" applyAlignment="1">
      <alignment horizontal="center" vertical="center" wrapText="1"/>
    </xf>
    <xf numFmtId="171" fontId="0" fillId="0" borderId="14" xfId="0" applyNumberFormat="1" applyBorder="1" applyAlignment="1">
      <alignment horizontal="right" wrapText="1"/>
    </xf>
    <xf numFmtId="43" fontId="7" fillId="0" borderId="14" xfId="42" applyFont="1" applyBorder="1" applyAlignment="1">
      <alignment horizontal="center" wrapText="1"/>
    </xf>
    <xf numFmtId="0" fontId="0" fillId="0" borderId="14" xfId="0" applyBorder="1" applyAlignment="1">
      <alignment wrapText="1"/>
    </xf>
    <xf numFmtId="43" fontId="7" fillId="0" borderId="14" xfId="42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43" fontId="7" fillId="0" borderId="14" xfId="42" applyFont="1" applyBorder="1" applyAlignment="1">
      <alignment wrapText="1"/>
    </xf>
    <xf numFmtId="164" fontId="2" fillId="35" borderId="14" xfId="42" applyNumberFormat="1" applyFont="1" applyFill="1" applyBorder="1" applyAlignment="1">
      <alignment wrapText="1"/>
    </xf>
    <xf numFmtId="0" fontId="0" fillId="35" borderId="14" xfId="0" applyFill="1" applyBorder="1" applyAlignment="1">
      <alignment vertical="center" wrapText="1"/>
    </xf>
    <xf numFmtId="0" fontId="6" fillId="35" borderId="11" xfId="0" applyFont="1" applyFill="1" applyBorder="1" applyAlignment="1">
      <alignment horizontal="left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2" fillId="35" borderId="11" xfId="44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35" borderId="13" xfId="0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0" fillId="34" borderId="0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10" borderId="0" xfId="0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B34">
      <selection activeCell="B44" sqref="B44"/>
    </sheetView>
  </sheetViews>
  <sheetFormatPr defaultColWidth="9.140625" defaultRowHeight="12.75"/>
  <cols>
    <col min="1" max="1" width="23.8515625" style="43" customWidth="1"/>
    <col min="2" max="2" width="22.7109375" style="13" bestFit="1" customWidth="1"/>
    <col min="3" max="3" width="48.57421875" style="2" bestFit="1" customWidth="1"/>
    <col min="4" max="4" width="33.140625" style="2" bestFit="1" customWidth="1"/>
    <col min="5" max="5" width="31.7109375" style="2" bestFit="1" customWidth="1"/>
    <col min="6" max="6" width="33.28125" style="2" customWidth="1"/>
    <col min="7" max="254" width="9.140625" style="20" customWidth="1"/>
    <col min="255" max="255" width="13.8515625" style="20" bestFit="1" customWidth="1"/>
    <col min="256" max="16384" width="9.140625" style="20" customWidth="1"/>
  </cols>
  <sheetData>
    <row r="1" spans="1:6" s="21" customFormat="1" ht="36" customHeight="1">
      <c r="A1" s="95" t="s">
        <v>24</v>
      </c>
      <c r="B1" s="96"/>
      <c r="C1" s="96"/>
      <c r="D1" s="96"/>
      <c r="E1" s="96"/>
      <c r="F1" s="7"/>
    </row>
    <row r="2" spans="1:6" s="21" customFormat="1" ht="35.25" customHeight="1">
      <c r="A2" s="97" t="s">
        <v>25</v>
      </c>
      <c r="B2" s="98"/>
      <c r="C2" s="99" t="s">
        <v>99</v>
      </c>
      <c r="D2" s="100"/>
      <c r="E2" s="3"/>
      <c r="F2" s="3"/>
    </row>
    <row r="3" spans="1:6" s="85" customFormat="1" ht="23.25" customHeight="1">
      <c r="A3" s="34" t="s">
        <v>3</v>
      </c>
      <c r="B3" s="101" t="s">
        <v>4</v>
      </c>
      <c r="C3" s="101"/>
      <c r="D3" s="4"/>
      <c r="E3" s="4"/>
      <c r="F3" s="4"/>
    </row>
    <row r="4" spans="1:6" s="86" customFormat="1" ht="20.25" customHeight="1">
      <c r="A4" s="35" t="s">
        <v>0</v>
      </c>
      <c r="B4" s="26" t="s">
        <v>2</v>
      </c>
      <c r="C4" s="25" t="s">
        <v>5</v>
      </c>
      <c r="D4" s="25" t="s">
        <v>6</v>
      </c>
      <c r="E4" s="25" t="s">
        <v>1</v>
      </c>
      <c r="F4" s="25" t="s">
        <v>26</v>
      </c>
    </row>
    <row r="5" spans="1:5" s="31" customFormat="1" ht="20.25" customHeight="1">
      <c r="A5" s="46">
        <v>41480</v>
      </c>
      <c r="B5" s="48">
        <v>1001.95</v>
      </c>
      <c r="C5" s="31" t="s">
        <v>83</v>
      </c>
      <c r="D5" s="31" t="s">
        <v>81</v>
      </c>
      <c r="E5" s="31" t="s">
        <v>40</v>
      </c>
    </row>
    <row r="6" spans="1:5" ht="12.75">
      <c r="A6" s="36">
        <v>41545</v>
      </c>
      <c r="B6" s="13">
        <v>1774.42</v>
      </c>
      <c r="C6" s="2" t="s">
        <v>83</v>
      </c>
      <c r="D6" s="2" t="s">
        <v>80</v>
      </c>
      <c r="E6" s="2" t="s">
        <v>40</v>
      </c>
    </row>
    <row r="7" ht="12.75">
      <c r="A7" s="36"/>
    </row>
    <row r="8" spans="1:6" s="85" customFormat="1" ht="27" customHeight="1">
      <c r="A8" s="34" t="s">
        <v>3</v>
      </c>
      <c r="B8" s="101" t="s">
        <v>7</v>
      </c>
      <c r="C8" s="101"/>
      <c r="D8" s="4"/>
      <c r="E8" s="4"/>
      <c r="F8" s="4"/>
    </row>
    <row r="9" spans="1:6" s="21" customFormat="1" ht="12.75">
      <c r="A9" s="37" t="s">
        <v>0</v>
      </c>
      <c r="B9" s="12" t="s">
        <v>2</v>
      </c>
      <c r="C9" s="3" t="s">
        <v>22</v>
      </c>
      <c r="D9" s="9" t="s">
        <v>6</v>
      </c>
      <c r="E9" s="3" t="s">
        <v>1</v>
      </c>
      <c r="F9" s="3"/>
    </row>
    <row r="10" spans="1:5" s="31" customFormat="1" ht="20.25" customHeight="1">
      <c r="A10" s="46">
        <v>41467</v>
      </c>
      <c r="B10" s="48">
        <v>4435</v>
      </c>
      <c r="C10" s="31" t="s">
        <v>45</v>
      </c>
      <c r="D10" s="59" t="s">
        <v>91</v>
      </c>
      <c r="E10" s="31" t="s">
        <v>44</v>
      </c>
    </row>
    <row r="11" spans="1:5" ht="17.25" customHeight="1">
      <c r="A11" s="36">
        <v>41538</v>
      </c>
      <c r="B11" s="29">
        <v>10.5</v>
      </c>
      <c r="C11" s="2" t="s">
        <v>45</v>
      </c>
      <c r="D11" s="2" t="s">
        <v>48</v>
      </c>
      <c r="E11" s="2" t="s">
        <v>40</v>
      </c>
    </row>
    <row r="12" ht="12.75">
      <c r="A12" s="36"/>
    </row>
    <row r="13" spans="1:6" s="85" customFormat="1" ht="21.75" customHeight="1">
      <c r="A13" s="38" t="s">
        <v>8</v>
      </c>
      <c r="B13" s="93" t="s">
        <v>4</v>
      </c>
      <c r="C13" s="93"/>
      <c r="D13" s="5"/>
      <c r="E13" s="5"/>
      <c r="F13" s="5"/>
    </row>
    <row r="14" spans="1:6" s="21" customFormat="1" ht="25.5" customHeight="1">
      <c r="A14" s="37" t="s">
        <v>0</v>
      </c>
      <c r="B14" s="12" t="s">
        <v>2</v>
      </c>
      <c r="C14" s="3" t="s">
        <v>22</v>
      </c>
      <c r="D14" s="3" t="s">
        <v>6</v>
      </c>
      <c r="E14" s="3" t="s">
        <v>1</v>
      </c>
      <c r="F14" s="3"/>
    </row>
    <row r="15" spans="1:5" ht="18" customHeight="1">
      <c r="A15" s="43">
        <v>41571</v>
      </c>
      <c r="B15" s="47">
        <v>34.78</v>
      </c>
      <c r="C15" s="2" t="s">
        <v>82</v>
      </c>
      <c r="D15" s="2" t="s">
        <v>41</v>
      </c>
      <c r="E15" s="2" t="s">
        <v>42</v>
      </c>
    </row>
    <row r="16" spans="1:2" ht="15.75" customHeight="1">
      <c r="A16" s="36"/>
      <c r="B16" s="28"/>
    </row>
    <row r="17" spans="1:6" s="85" customFormat="1" ht="30" customHeight="1">
      <c r="A17" s="39" t="s">
        <v>8</v>
      </c>
      <c r="B17" s="94" t="s">
        <v>7</v>
      </c>
      <c r="C17" s="94"/>
      <c r="D17" s="22"/>
      <c r="E17" s="22"/>
      <c r="F17" s="22"/>
    </row>
    <row r="18" spans="1:9" ht="19.5" customHeight="1">
      <c r="A18" s="55" t="s">
        <v>0</v>
      </c>
      <c r="B18" s="56" t="s">
        <v>29</v>
      </c>
      <c r="C18" s="57" t="s">
        <v>22</v>
      </c>
      <c r="D18" s="57" t="s">
        <v>6</v>
      </c>
      <c r="E18" s="57" t="s">
        <v>1</v>
      </c>
      <c r="F18" s="58"/>
      <c r="G18" s="19"/>
      <c r="H18" s="19"/>
      <c r="I18" s="19"/>
    </row>
    <row r="19" spans="1:9" s="88" customFormat="1" ht="19.5" customHeight="1">
      <c r="A19" s="50">
        <v>41459</v>
      </c>
      <c r="B19" s="51">
        <v>41.3</v>
      </c>
      <c r="C19" s="49" t="s">
        <v>86</v>
      </c>
      <c r="D19" s="49" t="s">
        <v>48</v>
      </c>
      <c r="E19" s="49" t="s">
        <v>49</v>
      </c>
      <c r="F19" s="80"/>
      <c r="G19" s="87"/>
      <c r="H19" s="87"/>
      <c r="I19" s="87"/>
    </row>
    <row r="20" spans="1:9" s="88" customFormat="1" ht="19.5" customHeight="1">
      <c r="A20" s="50">
        <v>41460</v>
      </c>
      <c r="B20" s="51">
        <v>15.65</v>
      </c>
      <c r="C20" s="49" t="s">
        <v>86</v>
      </c>
      <c r="D20" s="49" t="s">
        <v>48</v>
      </c>
      <c r="E20" s="49" t="s">
        <v>50</v>
      </c>
      <c r="F20" s="80"/>
      <c r="G20" s="87"/>
      <c r="H20" s="87"/>
      <c r="I20" s="87"/>
    </row>
    <row r="21" spans="1:9" s="88" customFormat="1" ht="19.5" customHeight="1">
      <c r="A21" s="50">
        <v>41460</v>
      </c>
      <c r="B21" s="51">
        <v>43.83</v>
      </c>
      <c r="C21" s="49" t="s">
        <v>86</v>
      </c>
      <c r="D21" s="49" t="s">
        <v>48</v>
      </c>
      <c r="E21" s="49" t="s">
        <v>51</v>
      </c>
      <c r="F21" s="80"/>
      <c r="G21" s="87"/>
      <c r="H21" s="87"/>
      <c r="I21" s="87"/>
    </row>
    <row r="22" spans="1:9" s="88" customFormat="1" ht="19.5" customHeight="1">
      <c r="A22" s="50">
        <v>41460</v>
      </c>
      <c r="B22" s="51">
        <v>19.22</v>
      </c>
      <c r="C22" s="49" t="s">
        <v>86</v>
      </c>
      <c r="D22" s="49" t="s">
        <v>48</v>
      </c>
      <c r="E22" s="49" t="s">
        <v>72</v>
      </c>
      <c r="F22" s="80"/>
      <c r="G22" s="87"/>
      <c r="H22" s="87"/>
      <c r="I22" s="87"/>
    </row>
    <row r="23" spans="1:9" s="88" customFormat="1" ht="19.5" customHeight="1">
      <c r="A23" s="50">
        <v>41460</v>
      </c>
      <c r="B23" s="51">
        <v>36.26</v>
      </c>
      <c r="C23" s="49" t="s">
        <v>86</v>
      </c>
      <c r="D23" s="49" t="s">
        <v>48</v>
      </c>
      <c r="E23" s="49" t="s">
        <v>33</v>
      </c>
      <c r="F23" s="80"/>
      <c r="G23" s="87"/>
      <c r="H23" s="87"/>
      <c r="I23" s="87"/>
    </row>
    <row r="24" spans="1:6" s="89" customFormat="1" ht="43.5" customHeight="1">
      <c r="A24" s="60">
        <v>41467</v>
      </c>
      <c r="B24" s="61">
        <v>175.38</v>
      </c>
      <c r="C24" s="62" t="s">
        <v>84</v>
      </c>
      <c r="D24" s="62" t="s">
        <v>87</v>
      </c>
      <c r="E24" s="62" t="s">
        <v>43</v>
      </c>
      <c r="F24" s="81"/>
    </row>
    <row r="25" spans="1:6" s="90" customFormat="1" ht="20.25" customHeight="1">
      <c r="A25" s="52">
        <v>41467</v>
      </c>
      <c r="B25" s="53">
        <v>595</v>
      </c>
      <c r="C25" s="62" t="s">
        <v>84</v>
      </c>
      <c r="D25" s="54" t="s">
        <v>30</v>
      </c>
      <c r="E25" s="66" t="s">
        <v>95</v>
      </c>
      <c r="F25" s="82"/>
    </row>
    <row r="26" spans="1:6" s="90" customFormat="1" ht="20.25" customHeight="1">
      <c r="A26" s="52">
        <v>41467</v>
      </c>
      <c r="B26" s="63">
        <v>31.83</v>
      </c>
      <c r="C26" s="62" t="s">
        <v>84</v>
      </c>
      <c r="D26" s="54" t="s">
        <v>48</v>
      </c>
      <c r="E26" s="54" t="s">
        <v>31</v>
      </c>
      <c r="F26" s="82"/>
    </row>
    <row r="27" spans="1:6" ht="15.75" customHeight="1">
      <c r="A27" s="64">
        <v>41467</v>
      </c>
      <c r="B27" s="65">
        <v>59.48</v>
      </c>
      <c r="C27" s="62" t="s">
        <v>84</v>
      </c>
      <c r="D27" s="66" t="s">
        <v>48</v>
      </c>
      <c r="E27" s="66" t="s">
        <v>52</v>
      </c>
      <c r="F27" s="83"/>
    </row>
    <row r="28" spans="1:6" ht="15.75" customHeight="1">
      <c r="A28" s="64">
        <v>41474</v>
      </c>
      <c r="B28" s="65">
        <v>56</v>
      </c>
      <c r="C28" s="62" t="s">
        <v>84</v>
      </c>
      <c r="D28" s="66" t="s">
        <v>48</v>
      </c>
      <c r="E28" s="66" t="s">
        <v>53</v>
      </c>
      <c r="F28" s="83"/>
    </row>
    <row r="29" spans="1:6" ht="15.75" customHeight="1">
      <c r="A29" s="64">
        <v>41474</v>
      </c>
      <c r="B29" s="65">
        <v>34.17</v>
      </c>
      <c r="C29" s="62" t="s">
        <v>84</v>
      </c>
      <c r="D29" s="66" t="s">
        <v>48</v>
      </c>
      <c r="E29" s="66" t="s">
        <v>33</v>
      </c>
      <c r="F29" s="83"/>
    </row>
    <row r="30" spans="1:6" ht="15.75" customHeight="1">
      <c r="A30" s="64">
        <v>41506</v>
      </c>
      <c r="B30" s="67">
        <v>16</v>
      </c>
      <c r="C30" s="68" t="s">
        <v>88</v>
      </c>
      <c r="D30" s="66" t="s">
        <v>89</v>
      </c>
      <c r="E30" s="66" t="s">
        <v>47</v>
      </c>
      <c r="F30" s="83"/>
    </row>
    <row r="31" spans="1:6" ht="15.75" customHeight="1">
      <c r="A31" s="64" t="s">
        <v>55</v>
      </c>
      <c r="B31" s="67">
        <v>170</v>
      </c>
      <c r="C31" s="68" t="s">
        <v>88</v>
      </c>
      <c r="D31" s="66" t="s">
        <v>30</v>
      </c>
      <c r="E31" s="66" t="s">
        <v>92</v>
      </c>
      <c r="F31" s="83"/>
    </row>
    <row r="32" spans="1:6" ht="15.75" customHeight="1">
      <c r="A32" s="64">
        <v>41514</v>
      </c>
      <c r="B32" s="67">
        <v>13.91</v>
      </c>
      <c r="C32" s="68" t="s">
        <v>73</v>
      </c>
      <c r="D32" s="66" t="s">
        <v>54</v>
      </c>
      <c r="E32" s="66" t="s">
        <v>47</v>
      </c>
      <c r="F32" s="83"/>
    </row>
    <row r="33" spans="1:6" ht="15.75" customHeight="1">
      <c r="A33" s="64" t="s">
        <v>56</v>
      </c>
      <c r="B33" s="67">
        <v>170</v>
      </c>
      <c r="C33" s="68" t="s">
        <v>73</v>
      </c>
      <c r="D33" s="66" t="s">
        <v>30</v>
      </c>
      <c r="E33" s="66" t="s">
        <v>92</v>
      </c>
      <c r="F33" s="83"/>
    </row>
    <row r="34" spans="1:6" ht="15.75" customHeight="1">
      <c r="A34" s="64">
        <v>41514</v>
      </c>
      <c r="B34" s="67">
        <v>146.96</v>
      </c>
      <c r="C34" s="68" t="s">
        <v>73</v>
      </c>
      <c r="D34" s="66" t="s">
        <v>32</v>
      </c>
      <c r="E34" s="66" t="s">
        <v>57</v>
      </c>
      <c r="F34" s="83"/>
    </row>
    <row r="35" spans="1:6" ht="15.75" customHeight="1">
      <c r="A35" s="64">
        <v>41516</v>
      </c>
      <c r="B35" s="67">
        <v>135.65</v>
      </c>
      <c r="C35" s="68" t="s">
        <v>73</v>
      </c>
      <c r="D35" s="66" t="s">
        <v>32</v>
      </c>
      <c r="E35" s="66" t="s">
        <v>58</v>
      </c>
      <c r="F35" s="83"/>
    </row>
    <row r="36" spans="1:6" ht="31.5" customHeight="1">
      <c r="A36" s="64">
        <v>41533</v>
      </c>
      <c r="B36" s="65">
        <v>27.48</v>
      </c>
      <c r="C36" s="66" t="s">
        <v>100</v>
      </c>
      <c r="D36" s="66" t="s">
        <v>48</v>
      </c>
      <c r="E36" s="66" t="s">
        <v>59</v>
      </c>
      <c r="F36" s="83"/>
    </row>
    <row r="37" spans="1:6" ht="31.5" customHeight="1">
      <c r="A37" s="64">
        <v>41533</v>
      </c>
      <c r="B37" s="67">
        <v>61.39</v>
      </c>
      <c r="C37" s="66" t="s">
        <v>100</v>
      </c>
      <c r="D37" s="66" t="s">
        <v>48</v>
      </c>
      <c r="E37" s="66" t="s">
        <v>60</v>
      </c>
      <c r="F37" s="83"/>
    </row>
    <row r="38" spans="1:6" ht="31.5" customHeight="1">
      <c r="A38" s="64">
        <v>41533</v>
      </c>
      <c r="B38" s="67">
        <v>100.69</v>
      </c>
      <c r="C38" s="66" t="s">
        <v>100</v>
      </c>
      <c r="D38" s="66" t="s">
        <v>32</v>
      </c>
      <c r="E38" s="66" t="s">
        <v>61</v>
      </c>
      <c r="F38" s="83"/>
    </row>
    <row r="39" spans="1:6" ht="31.5" customHeight="1">
      <c r="A39" s="64">
        <v>41533</v>
      </c>
      <c r="B39" s="67">
        <v>85</v>
      </c>
      <c r="C39" s="66" t="s">
        <v>100</v>
      </c>
      <c r="D39" s="66" t="s">
        <v>30</v>
      </c>
      <c r="E39" s="66" t="s">
        <v>94</v>
      </c>
      <c r="F39" s="83"/>
    </row>
    <row r="40" spans="1:6" ht="31.5" customHeight="1">
      <c r="A40" s="64">
        <v>41534</v>
      </c>
      <c r="B40" s="65">
        <v>52.87</v>
      </c>
      <c r="C40" s="66" t="s">
        <v>100</v>
      </c>
      <c r="D40" s="66" t="s">
        <v>48</v>
      </c>
      <c r="E40" s="66" t="s">
        <v>53</v>
      </c>
      <c r="F40" s="83"/>
    </row>
    <row r="41" spans="1:6" ht="31.5" customHeight="1">
      <c r="A41" s="64">
        <v>41935</v>
      </c>
      <c r="B41" s="65">
        <v>85</v>
      </c>
      <c r="C41" s="66" t="s">
        <v>100</v>
      </c>
      <c r="D41" s="66" t="s">
        <v>30</v>
      </c>
      <c r="E41" s="66" t="s">
        <v>94</v>
      </c>
      <c r="F41" s="83"/>
    </row>
    <row r="42" spans="1:6" ht="17.25" customHeight="1">
      <c r="A42" s="64">
        <v>41570</v>
      </c>
      <c r="B42" s="65">
        <v>64.35</v>
      </c>
      <c r="C42" s="66" t="s">
        <v>106</v>
      </c>
      <c r="D42" s="66" t="s">
        <v>48</v>
      </c>
      <c r="E42" s="66" t="s">
        <v>60</v>
      </c>
      <c r="F42" s="83"/>
    </row>
    <row r="43" spans="1:6" ht="15.75" customHeight="1">
      <c r="A43" s="64">
        <v>41571</v>
      </c>
      <c r="B43" s="67">
        <v>65.22</v>
      </c>
      <c r="C43" s="66" t="s">
        <v>75</v>
      </c>
      <c r="D43" s="66" t="s">
        <v>48</v>
      </c>
      <c r="E43" s="66" t="s">
        <v>53</v>
      </c>
      <c r="F43" s="83"/>
    </row>
    <row r="44" spans="1:6" ht="15.75" customHeight="1">
      <c r="A44" s="64">
        <v>41571</v>
      </c>
      <c r="B44" s="67">
        <v>152.17</v>
      </c>
      <c r="C44" s="66" t="s">
        <v>74</v>
      </c>
      <c r="D44" s="66" t="s">
        <v>32</v>
      </c>
      <c r="E44" s="66" t="s">
        <v>62</v>
      </c>
      <c r="F44" s="83"/>
    </row>
    <row r="45" spans="1:6" ht="15.75" customHeight="1">
      <c r="A45" s="64">
        <v>41571</v>
      </c>
      <c r="B45" s="67">
        <v>17.39</v>
      </c>
      <c r="C45" s="66" t="s">
        <v>105</v>
      </c>
      <c r="D45" s="66" t="s">
        <v>48</v>
      </c>
      <c r="E45" s="66" t="s">
        <v>101</v>
      </c>
      <c r="F45" s="83"/>
    </row>
    <row r="46" spans="1:6" ht="15.75" customHeight="1">
      <c r="A46" s="64">
        <v>41571</v>
      </c>
      <c r="B46" s="67">
        <v>15.5</v>
      </c>
      <c r="C46" s="66" t="s">
        <v>74</v>
      </c>
      <c r="D46" s="66" t="s">
        <v>48</v>
      </c>
      <c r="E46" s="66" t="s">
        <v>66</v>
      </c>
      <c r="F46" s="83"/>
    </row>
    <row r="47" spans="1:6" ht="15.75" customHeight="1">
      <c r="A47" s="64">
        <v>41572</v>
      </c>
      <c r="B47" s="65">
        <v>126.96</v>
      </c>
      <c r="C47" s="66" t="s">
        <v>74</v>
      </c>
      <c r="D47" s="66" t="s">
        <v>32</v>
      </c>
      <c r="E47" s="66" t="s">
        <v>63</v>
      </c>
      <c r="F47" s="83"/>
    </row>
    <row r="48" spans="1:6" ht="15.75" customHeight="1">
      <c r="A48" s="64">
        <v>41573</v>
      </c>
      <c r="B48" s="67">
        <v>34.26</v>
      </c>
      <c r="C48" s="66" t="s">
        <v>90</v>
      </c>
      <c r="D48" s="66" t="s">
        <v>48</v>
      </c>
      <c r="E48" s="66" t="s">
        <v>33</v>
      </c>
      <c r="F48" s="83"/>
    </row>
    <row r="49" spans="1:6" ht="15.75" customHeight="1">
      <c r="A49" s="64">
        <v>41577</v>
      </c>
      <c r="B49" s="65">
        <v>197.39</v>
      </c>
      <c r="C49" s="66" t="s">
        <v>76</v>
      </c>
      <c r="D49" s="66" t="s">
        <v>32</v>
      </c>
      <c r="E49" s="66" t="s">
        <v>64</v>
      </c>
      <c r="F49" s="83"/>
    </row>
    <row r="50" spans="1:6" ht="15.75" customHeight="1">
      <c r="A50" s="64">
        <v>41577</v>
      </c>
      <c r="B50" s="65">
        <v>170</v>
      </c>
      <c r="C50" s="66" t="s">
        <v>76</v>
      </c>
      <c r="D50" s="66" t="s">
        <v>30</v>
      </c>
      <c r="E50" s="66" t="s">
        <v>102</v>
      </c>
      <c r="F50" s="83"/>
    </row>
    <row r="51" spans="1:6" ht="15.75" customHeight="1">
      <c r="A51" s="64">
        <v>41577</v>
      </c>
      <c r="B51" s="67">
        <v>27.04</v>
      </c>
      <c r="C51" s="66" t="s">
        <v>76</v>
      </c>
      <c r="D51" s="66" t="s">
        <v>48</v>
      </c>
      <c r="E51" s="66" t="s">
        <v>59</v>
      </c>
      <c r="F51" s="83"/>
    </row>
    <row r="52" spans="1:6" ht="15.75" customHeight="1">
      <c r="A52" s="64">
        <v>41577</v>
      </c>
      <c r="B52" s="67">
        <v>74.96</v>
      </c>
      <c r="C52" s="66" t="s">
        <v>76</v>
      </c>
      <c r="D52" s="66" t="s">
        <v>48</v>
      </c>
      <c r="E52" s="66" t="s">
        <v>60</v>
      </c>
      <c r="F52" s="83"/>
    </row>
    <row r="53" spans="1:6" ht="15.75" customHeight="1">
      <c r="A53" s="64">
        <v>41579</v>
      </c>
      <c r="B53" s="65">
        <v>113.04</v>
      </c>
      <c r="C53" s="66" t="s">
        <v>76</v>
      </c>
      <c r="D53" s="66" t="s">
        <v>32</v>
      </c>
      <c r="E53" s="66" t="s">
        <v>65</v>
      </c>
      <c r="F53" s="83"/>
    </row>
    <row r="54" spans="1:6" ht="15.75" customHeight="1">
      <c r="A54" s="64">
        <v>41579</v>
      </c>
      <c r="B54" s="67">
        <v>54.61</v>
      </c>
      <c r="C54" s="66" t="s">
        <v>76</v>
      </c>
      <c r="D54" s="66" t="s">
        <v>48</v>
      </c>
      <c r="E54" s="66" t="s">
        <v>53</v>
      </c>
      <c r="F54" s="83"/>
    </row>
    <row r="55" spans="1:6" ht="15.75" customHeight="1">
      <c r="A55" s="64">
        <v>41579</v>
      </c>
      <c r="B55" s="67">
        <v>34.26</v>
      </c>
      <c r="C55" s="66" t="s">
        <v>76</v>
      </c>
      <c r="D55" s="66" t="s">
        <v>48</v>
      </c>
      <c r="E55" s="66" t="s">
        <v>33</v>
      </c>
      <c r="F55" s="83"/>
    </row>
    <row r="56" spans="1:6" ht="15.75" customHeight="1">
      <c r="A56" s="64">
        <v>41597</v>
      </c>
      <c r="B56" s="65">
        <v>10.96</v>
      </c>
      <c r="C56" s="66" t="s">
        <v>77</v>
      </c>
      <c r="D56" s="66" t="s">
        <v>48</v>
      </c>
      <c r="E56" s="66" t="s">
        <v>67</v>
      </c>
      <c r="F56" s="83"/>
    </row>
    <row r="57" spans="1:6" ht="15.75" customHeight="1">
      <c r="A57" s="64">
        <v>41605</v>
      </c>
      <c r="B57" s="65">
        <v>12.78</v>
      </c>
      <c r="C57" s="66" t="s">
        <v>69</v>
      </c>
      <c r="D57" s="66" t="s">
        <v>48</v>
      </c>
      <c r="E57" s="66" t="s">
        <v>68</v>
      </c>
      <c r="F57" s="83"/>
    </row>
    <row r="58" spans="1:6" ht="15.75" customHeight="1">
      <c r="A58" s="64">
        <v>41610</v>
      </c>
      <c r="B58" s="69">
        <v>293.91</v>
      </c>
      <c r="C58" s="66" t="s">
        <v>79</v>
      </c>
      <c r="D58" s="66" t="s">
        <v>91</v>
      </c>
      <c r="E58" s="66" t="s">
        <v>70</v>
      </c>
      <c r="F58" s="83"/>
    </row>
    <row r="59" spans="1:6" ht="15.75" customHeight="1">
      <c r="A59" s="64">
        <v>41610</v>
      </c>
      <c r="B59" s="69">
        <v>85</v>
      </c>
      <c r="C59" s="66" t="s">
        <v>79</v>
      </c>
      <c r="D59" s="66" t="s">
        <v>30</v>
      </c>
      <c r="E59" s="66" t="s">
        <v>94</v>
      </c>
      <c r="F59" s="83"/>
    </row>
    <row r="60" spans="1:6" ht="15.75" customHeight="1">
      <c r="A60" s="64">
        <v>41610</v>
      </c>
      <c r="B60" s="69">
        <v>25.57</v>
      </c>
      <c r="C60" s="66" t="s">
        <v>78</v>
      </c>
      <c r="D60" s="66" t="s">
        <v>48</v>
      </c>
      <c r="E60" s="66" t="s">
        <v>59</v>
      </c>
      <c r="F60" s="83"/>
    </row>
    <row r="61" spans="1:6" ht="15.75" customHeight="1">
      <c r="A61" s="64">
        <v>41610</v>
      </c>
      <c r="B61" s="69">
        <v>58.96</v>
      </c>
      <c r="C61" s="66" t="s">
        <v>79</v>
      </c>
      <c r="D61" s="66" t="s">
        <v>48</v>
      </c>
      <c r="E61" s="66" t="s">
        <v>60</v>
      </c>
      <c r="F61" s="83"/>
    </row>
    <row r="62" spans="1:6" ht="15.75" customHeight="1">
      <c r="A62" s="64">
        <v>41611</v>
      </c>
      <c r="B62" s="69">
        <v>59.65</v>
      </c>
      <c r="C62" s="66" t="s">
        <v>79</v>
      </c>
      <c r="D62" s="66" t="s">
        <v>48</v>
      </c>
      <c r="E62" s="66" t="s">
        <v>53</v>
      </c>
      <c r="F62" s="83"/>
    </row>
    <row r="63" spans="1:6" ht="15.75" customHeight="1">
      <c r="A63" s="64">
        <v>41611</v>
      </c>
      <c r="B63" s="69">
        <v>35.37</v>
      </c>
      <c r="C63" s="66" t="s">
        <v>79</v>
      </c>
      <c r="D63" s="66" t="s">
        <v>48</v>
      </c>
      <c r="E63" s="66" t="s">
        <v>33</v>
      </c>
      <c r="F63" s="83"/>
    </row>
    <row r="64" spans="1:6" ht="15.75" customHeight="1">
      <c r="A64" s="64">
        <v>41627</v>
      </c>
      <c r="B64" s="69">
        <v>128.7</v>
      </c>
      <c r="C64" s="66" t="s">
        <v>79</v>
      </c>
      <c r="D64" s="66" t="s">
        <v>32</v>
      </c>
      <c r="E64" s="66" t="s">
        <v>71</v>
      </c>
      <c r="F64" s="83"/>
    </row>
    <row r="65" spans="1:6" ht="15.75" customHeight="1">
      <c r="A65" s="64">
        <v>41627</v>
      </c>
      <c r="B65" s="69">
        <v>61.23</v>
      </c>
      <c r="C65" s="66" t="s">
        <v>79</v>
      </c>
      <c r="D65" s="66" t="s">
        <v>48</v>
      </c>
      <c r="E65" s="66" t="s">
        <v>60</v>
      </c>
      <c r="F65" s="83"/>
    </row>
    <row r="66" spans="1:6" ht="15.75" customHeight="1">
      <c r="A66" s="64">
        <v>41627</v>
      </c>
      <c r="B66" s="69">
        <v>255</v>
      </c>
      <c r="C66" s="66" t="s">
        <v>79</v>
      </c>
      <c r="D66" s="66" t="s">
        <v>30</v>
      </c>
      <c r="E66" s="66" t="s">
        <v>93</v>
      </c>
      <c r="F66" s="83"/>
    </row>
    <row r="67" spans="1:6" ht="15.75" customHeight="1">
      <c r="A67" s="64"/>
      <c r="B67" s="69"/>
      <c r="C67" s="66"/>
      <c r="D67" s="66"/>
      <c r="E67" s="66"/>
      <c r="F67" s="83"/>
    </row>
    <row r="68" spans="1:6" s="90" customFormat="1" ht="47.25" customHeight="1">
      <c r="A68" s="72" t="s">
        <v>97</v>
      </c>
      <c r="B68" s="70">
        <f>SUM(B19:B67)+B15+B11+B10+B6+B5</f>
        <v>11604.000000000002</v>
      </c>
      <c r="C68" s="71"/>
      <c r="D68" s="71"/>
      <c r="E68" s="71"/>
      <c r="F68" s="84"/>
    </row>
    <row r="69" spans="1:2" ht="15.75" customHeight="1">
      <c r="A69" s="36"/>
      <c r="B69" s="28"/>
    </row>
    <row r="70" spans="1:2" ht="15.75" customHeight="1">
      <c r="A70" s="36"/>
      <c r="B70" s="28"/>
    </row>
    <row r="71" spans="1:2" ht="15.75" customHeight="1">
      <c r="A71" s="36"/>
      <c r="B71" s="28"/>
    </row>
    <row r="72" spans="1:2" ht="15.75" customHeight="1">
      <c r="A72" s="36"/>
      <c r="B72" s="28"/>
    </row>
    <row r="73" spans="1:2" ht="15.75" customHeight="1">
      <c r="A73" s="36"/>
      <c r="B73" s="28"/>
    </row>
    <row r="74" spans="1:2" ht="15.75" customHeight="1">
      <c r="A74" s="36"/>
      <c r="B74" s="28"/>
    </row>
    <row r="75" spans="1:9" ht="14.25" customHeight="1">
      <c r="A75" s="40"/>
      <c r="G75" s="19"/>
      <c r="H75" s="19"/>
      <c r="I75" s="19"/>
    </row>
    <row r="76" spans="1:9" ht="14.25" customHeight="1">
      <c r="A76" s="40"/>
      <c r="G76" s="19"/>
      <c r="H76" s="19"/>
      <c r="I76" s="19"/>
    </row>
    <row r="77" spans="1:9" ht="14.25" customHeight="1">
      <c r="A77" s="40"/>
      <c r="G77" s="19"/>
      <c r="H77" s="19"/>
      <c r="I77" s="19"/>
    </row>
    <row r="78" spans="1:9" ht="14.25" customHeight="1">
      <c r="A78" s="40"/>
      <c r="G78" s="19"/>
      <c r="H78" s="19"/>
      <c r="I78" s="19"/>
    </row>
    <row r="79" spans="1:9" ht="14.25" customHeight="1">
      <c r="A79" s="40"/>
      <c r="G79" s="19"/>
      <c r="H79" s="19"/>
      <c r="I79" s="19"/>
    </row>
    <row r="80" spans="1:9" ht="14.25" customHeight="1">
      <c r="A80" s="40"/>
      <c r="G80" s="19"/>
      <c r="H80" s="19"/>
      <c r="I80" s="19"/>
    </row>
    <row r="81" spans="1:9" ht="14.25" customHeight="1">
      <c r="A81" s="40"/>
      <c r="G81" s="19"/>
      <c r="H81" s="19"/>
      <c r="I81" s="19"/>
    </row>
    <row r="82" spans="1:9" ht="14.25" customHeight="1">
      <c r="A82" s="40"/>
      <c r="F82" s="13"/>
      <c r="G82" s="19"/>
      <c r="H82" s="19"/>
      <c r="I82" s="19"/>
    </row>
    <row r="83" spans="1:9" ht="14.25" customHeight="1">
      <c r="A83" s="40"/>
      <c r="F83" s="13"/>
      <c r="G83" s="19"/>
      <c r="H83" s="19"/>
      <c r="I83" s="19"/>
    </row>
    <row r="84" spans="1:9" ht="14.25" customHeight="1">
      <c r="A84" s="40"/>
      <c r="F84" s="13"/>
      <c r="G84" s="19"/>
      <c r="H84" s="19"/>
      <c r="I84" s="19"/>
    </row>
    <row r="85" spans="1:9" ht="14.25" customHeight="1">
      <c r="A85" s="40"/>
      <c r="F85" s="13"/>
      <c r="G85" s="19"/>
      <c r="H85" s="19"/>
      <c r="I85" s="19"/>
    </row>
    <row r="86" spans="1:9" ht="14.25" customHeight="1">
      <c r="A86" s="40"/>
      <c r="F86" s="13"/>
      <c r="G86" s="19"/>
      <c r="H86" s="19"/>
      <c r="I86" s="19"/>
    </row>
    <row r="87" spans="1:9" ht="14.25" customHeight="1">
      <c r="A87" s="40"/>
      <c r="G87" s="19"/>
      <c r="H87" s="19"/>
      <c r="I87" s="19"/>
    </row>
    <row r="88" spans="1:6" s="91" customFormat="1" ht="12.75">
      <c r="A88" s="36"/>
      <c r="B88" s="33"/>
      <c r="C88" s="2"/>
      <c r="D88" s="2"/>
      <c r="E88" s="2"/>
      <c r="F88"/>
    </row>
    <row r="89" spans="1:9" ht="14.25" customHeight="1">
      <c r="A89" s="40"/>
      <c r="G89" s="19"/>
      <c r="H89" s="19"/>
      <c r="I89" s="19"/>
    </row>
    <row r="90" spans="1:9" ht="14.25" customHeight="1">
      <c r="A90" s="40"/>
      <c r="G90" s="19"/>
      <c r="H90" s="19"/>
      <c r="I90" s="19"/>
    </row>
    <row r="91" spans="1:9" ht="14.25" customHeight="1">
      <c r="A91" s="40"/>
      <c r="G91" s="19"/>
      <c r="H91" s="19"/>
      <c r="I91" s="19"/>
    </row>
    <row r="92" spans="1:6" s="21" customFormat="1" ht="14.25" customHeight="1">
      <c r="A92" s="40"/>
      <c r="B92" s="19"/>
      <c r="C92" s="2"/>
      <c r="D92" s="20"/>
      <c r="E92" s="20"/>
      <c r="F92" s="2"/>
    </row>
    <row r="93" spans="1:6" s="21" customFormat="1" ht="14.25" customHeight="1">
      <c r="A93" s="40"/>
      <c r="B93" s="19"/>
      <c r="C93" s="2"/>
      <c r="D93" s="20"/>
      <c r="E93" s="20"/>
      <c r="F93" s="2"/>
    </row>
    <row r="94" spans="1:6" s="21" customFormat="1" ht="14.25" customHeight="1">
      <c r="A94" s="40"/>
      <c r="B94" s="19"/>
      <c r="C94" s="2"/>
      <c r="D94" s="20"/>
      <c r="E94" s="20"/>
      <c r="F94" s="2"/>
    </row>
    <row r="95" spans="1:6" s="21" customFormat="1" ht="14.25" customHeight="1">
      <c r="A95" s="40"/>
      <c r="B95" s="19"/>
      <c r="C95" s="2"/>
      <c r="D95" s="20"/>
      <c r="E95" s="20"/>
      <c r="F95" s="2"/>
    </row>
    <row r="96" spans="1:6" s="21" customFormat="1" ht="14.25" customHeight="1">
      <c r="A96" s="40"/>
      <c r="B96" s="19"/>
      <c r="C96" s="2"/>
      <c r="D96" s="20"/>
      <c r="E96" s="20"/>
      <c r="F96" s="30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spans="1:6" s="92" customFormat="1" ht="46.5" customHeight="1">
      <c r="A101" s="41" t="s">
        <v>34</v>
      </c>
      <c r="B101" s="14"/>
      <c r="C101" s="8"/>
      <c r="D101" s="6"/>
      <c r="E101" s="6"/>
      <c r="F101" s="6"/>
    </row>
    <row r="102" spans="1:6" ht="12.75">
      <c r="A102" s="42"/>
      <c r="B102" s="12" t="s">
        <v>2</v>
      </c>
      <c r="C102" s="11"/>
      <c r="D102" s="11"/>
      <c r="E102" s="11"/>
      <c r="F102" s="11"/>
    </row>
    <row r="103" spans="1:2" ht="12.75">
      <c r="A103" s="36"/>
      <c r="B103" s="13" t="e">
        <f>SUM(B48:B98)+#REF!</f>
        <v>#REF!</v>
      </c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</sheetData>
  <sheetProtection/>
  <mergeCells count="7">
    <mergeCell ref="B13:C13"/>
    <mergeCell ref="B17:C17"/>
    <mergeCell ref="A1:E1"/>
    <mergeCell ref="A2:B2"/>
    <mergeCell ref="C2:D2"/>
    <mergeCell ref="B3:C3"/>
    <mergeCell ref="B8:C8"/>
  </mergeCells>
  <printOptions gridLines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17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95" t="s">
        <v>24</v>
      </c>
      <c r="B1" s="96"/>
      <c r="C1" s="96"/>
      <c r="D1" s="96"/>
      <c r="E1" s="96"/>
    </row>
    <row r="2" spans="1:5" s="9" customFormat="1" ht="35.25" customHeight="1">
      <c r="A2" s="99" t="s">
        <v>25</v>
      </c>
      <c r="B2" s="100"/>
      <c r="C2" s="99" t="s">
        <v>99</v>
      </c>
      <c r="D2" s="100"/>
      <c r="E2" s="3"/>
    </row>
    <row r="3" spans="1:5" s="22" customFormat="1" ht="35.25" customHeight="1">
      <c r="A3" s="5" t="s">
        <v>9</v>
      </c>
      <c r="B3" s="93" t="s">
        <v>4</v>
      </c>
      <c r="C3" s="93"/>
      <c r="D3" s="5"/>
      <c r="E3" s="5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s="77" customFormat="1" ht="51">
      <c r="A5" s="27">
        <v>41428</v>
      </c>
      <c r="B5" s="75">
        <v>66.52</v>
      </c>
      <c r="C5" s="76" t="s">
        <v>103</v>
      </c>
      <c r="D5" s="76" t="s">
        <v>38</v>
      </c>
      <c r="E5" s="76" t="s">
        <v>39</v>
      </c>
    </row>
    <row r="6" spans="1:2" ht="11.25" customHeight="1">
      <c r="A6" s="16"/>
      <c r="B6" s="17"/>
    </row>
    <row r="7" ht="12.75" hidden="1"/>
    <row r="8" spans="1:5" s="18" customFormat="1" ht="25.5" customHeight="1">
      <c r="A8" s="4" t="s">
        <v>9</v>
      </c>
      <c r="B8" s="101" t="s">
        <v>7</v>
      </c>
      <c r="C8" s="101"/>
      <c r="D8" s="4"/>
      <c r="E8" s="4"/>
    </row>
    <row r="9" spans="1:5" ht="22.5" customHeight="1">
      <c r="A9" s="7" t="s">
        <v>0</v>
      </c>
      <c r="B9" s="7" t="s">
        <v>2</v>
      </c>
      <c r="C9" s="7"/>
      <c r="D9" s="7"/>
      <c r="E9" s="7"/>
    </row>
    <row r="10" spans="1:5" s="77" customFormat="1" ht="35.25" customHeight="1">
      <c r="A10" s="15">
        <v>41467</v>
      </c>
      <c r="B10" s="16">
        <v>218.82</v>
      </c>
      <c r="C10" s="76" t="s">
        <v>46</v>
      </c>
      <c r="D10" s="76" t="s">
        <v>104</v>
      </c>
      <c r="E10" s="76" t="s">
        <v>85</v>
      </c>
    </row>
    <row r="11" ht="12.75">
      <c r="A11" s="16"/>
    </row>
    <row r="12" spans="1:5" s="24" customFormat="1" ht="48" customHeight="1">
      <c r="A12" s="72" t="s">
        <v>35</v>
      </c>
      <c r="B12" s="78">
        <f>SUM(B10+B5)</f>
        <v>285.34</v>
      </c>
      <c r="C12" s="73"/>
      <c r="D12" s="74"/>
      <c r="E12" s="74"/>
    </row>
    <row r="13" spans="1:3" ht="12.75">
      <c r="A13" s="16"/>
      <c r="B13" s="44"/>
      <c r="C13" s="17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</sheetData>
  <sheetProtection/>
  <mergeCells count="5">
    <mergeCell ref="B8:C8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1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53.28125" style="2" customWidth="1"/>
    <col min="4" max="4" width="27.140625" style="2" customWidth="1"/>
    <col min="5" max="5" width="14.8515625" style="2" customWidth="1"/>
  </cols>
  <sheetData>
    <row r="1" spans="1:5" ht="39.75" customHeight="1">
      <c r="A1" s="95" t="s">
        <v>24</v>
      </c>
      <c r="B1" s="96"/>
      <c r="C1" s="96"/>
      <c r="D1" s="96"/>
      <c r="E1" s="96"/>
    </row>
    <row r="2" spans="1:5" ht="29.25" customHeight="1">
      <c r="A2" s="99" t="s">
        <v>25</v>
      </c>
      <c r="B2" s="100"/>
      <c r="C2" s="99" t="s">
        <v>99</v>
      </c>
      <c r="D2" s="100"/>
      <c r="E2" s="3"/>
    </row>
    <row r="3" spans="1:5" ht="39.75" customHeight="1">
      <c r="A3" s="4" t="s">
        <v>12</v>
      </c>
      <c r="B3" s="101" t="s">
        <v>4</v>
      </c>
      <c r="C3" s="101"/>
      <c r="D3" s="4"/>
      <c r="E3" s="4"/>
    </row>
    <row r="4" spans="1:5" ht="21.75" customHeight="1">
      <c r="A4" s="3" t="s">
        <v>0</v>
      </c>
      <c r="B4" s="3" t="s">
        <v>2</v>
      </c>
      <c r="C4" s="100" t="s">
        <v>13</v>
      </c>
      <c r="D4" s="100"/>
      <c r="E4" s="3" t="s">
        <v>14</v>
      </c>
    </row>
    <row r="5" spans="1:6" ht="12.75">
      <c r="A5" s="15">
        <v>41557</v>
      </c>
      <c r="B5" s="17">
        <v>35</v>
      </c>
      <c r="C5" s="2" t="s">
        <v>96</v>
      </c>
      <c r="E5" s="2" t="s">
        <v>37</v>
      </c>
      <c r="F5" s="45"/>
    </row>
    <row r="6" spans="1:6" ht="12.75">
      <c r="A6" s="15"/>
      <c r="B6" s="17"/>
      <c r="F6" s="45"/>
    </row>
    <row r="7" spans="1:2" ht="12.75">
      <c r="A7" s="16"/>
      <c r="B7" s="17"/>
    </row>
    <row r="8" spans="1:5" ht="18" customHeight="1">
      <c r="A8" s="4" t="s">
        <v>12</v>
      </c>
      <c r="B8" s="101" t="s">
        <v>7</v>
      </c>
      <c r="C8" s="101"/>
      <c r="D8" s="4"/>
      <c r="E8" s="4"/>
    </row>
    <row r="9" spans="1:5" ht="15" customHeight="1">
      <c r="A9" s="3" t="s">
        <v>0</v>
      </c>
      <c r="B9" s="3" t="s">
        <v>2</v>
      </c>
      <c r="C9" s="3"/>
      <c r="D9" s="3"/>
      <c r="E9" s="3"/>
    </row>
    <row r="10" spans="1:2" ht="12.75">
      <c r="A10" s="27"/>
      <c r="B10" s="44" t="s">
        <v>28</v>
      </c>
    </row>
    <row r="11" spans="1:2" ht="12.75">
      <c r="A11" s="27"/>
      <c r="B11" s="17"/>
    </row>
    <row r="12" ht="12.75">
      <c r="A12" s="16"/>
    </row>
    <row r="13" spans="1:5" ht="42.75">
      <c r="A13" s="72" t="s">
        <v>36</v>
      </c>
      <c r="B13" s="79">
        <f>SUM(B5)</f>
        <v>35</v>
      </c>
      <c r="C13" s="73"/>
      <c r="D13" s="74"/>
      <c r="E13" s="74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</sheetData>
  <sheetProtection/>
  <mergeCells count="6">
    <mergeCell ref="B8:C8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176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95" t="s">
        <v>24</v>
      </c>
      <c r="B1" s="96"/>
      <c r="C1" s="96"/>
      <c r="D1" s="96"/>
      <c r="E1" s="96"/>
    </row>
    <row r="2" spans="1:5" ht="30" customHeight="1">
      <c r="A2" s="99" t="s">
        <v>25</v>
      </c>
      <c r="B2" s="100"/>
      <c r="C2" s="99" t="s">
        <v>99</v>
      </c>
      <c r="D2" s="100"/>
      <c r="E2" s="3"/>
    </row>
    <row r="3" spans="1:5" ht="27" customHeight="1">
      <c r="A3" s="101" t="s">
        <v>23</v>
      </c>
      <c r="B3" s="103"/>
      <c r="C3" s="103"/>
      <c r="D3" s="103"/>
      <c r="E3" s="103"/>
    </row>
    <row r="4" spans="1:5" ht="20.25" customHeight="1">
      <c r="A4" s="5" t="s">
        <v>15</v>
      </c>
      <c r="B4" s="93"/>
      <c r="C4" s="93"/>
      <c r="D4" s="5"/>
      <c r="E4" s="5"/>
    </row>
    <row r="5" spans="1:5" ht="19.5" customHeight="1">
      <c r="A5" s="3" t="s">
        <v>0</v>
      </c>
      <c r="B5" s="3" t="s">
        <v>16</v>
      </c>
      <c r="C5" s="3" t="s">
        <v>17</v>
      </c>
      <c r="D5" s="3" t="s">
        <v>18</v>
      </c>
      <c r="E5" s="3" t="s">
        <v>27</v>
      </c>
    </row>
    <row r="6" spans="1:2" ht="12.75">
      <c r="A6" s="16"/>
      <c r="B6" s="2" t="s">
        <v>28</v>
      </c>
    </row>
    <row r="7" ht="12.75">
      <c r="A7" s="16"/>
    </row>
    <row r="8" ht="12.75">
      <c r="A8" s="16"/>
    </row>
    <row r="9" ht="12.75">
      <c r="A9" s="16"/>
    </row>
    <row r="10" spans="1:5" s="23" customFormat="1" ht="27" customHeight="1">
      <c r="A10" s="10" t="s">
        <v>19</v>
      </c>
      <c r="B10" s="102"/>
      <c r="C10" s="102"/>
      <c r="D10" s="10"/>
      <c r="E10" s="10"/>
    </row>
    <row r="11" spans="1:5" ht="12.75">
      <c r="A11" s="3" t="s">
        <v>0</v>
      </c>
      <c r="B11" s="3" t="s">
        <v>16</v>
      </c>
      <c r="C11" s="3" t="s">
        <v>20</v>
      </c>
      <c r="D11" s="3" t="s">
        <v>21</v>
      </c>
      <c r="E11" s="3"/>
    </row>
    <row r="12" spans="1:2" ht="12.75">
      <c r="A12" s="16"/>
      <c r="B12" s="32" t="s">
        <v>28</v>
      </c>
    </row>
    <row r="13" ht="12.75">
      <c r="A13" s="16"/>
    </row>
    <row r="14" ht="12.75">
      <c r="A14" s="16"/>
    </row>
    <row r="15" spans="1:5" ht="42.75">
      <c r="A15" s="72" t="s">
        <v>98</v>
      </c>
      <c r="B15" s="79">
        <f>SUM(B7)</f>
        <v>0</v>
      </c>
      <c r="C15" s="73"/>
      <c r="D15" s="74"/>
      <c r="E15" s="74"/>
    </row>
    <row r="16" ht="12.75">
      <c r="A16" s="16"/>
    </row>
    <row r="17" ht="12.75">
      <c r="A17" s="16"/>
    </row>
  </sheetData>
  <sheetProtection/>
  <mergeCells count="6">
    <mergeCell ref="A1:E1"/>
    <mergeCell ref="A2:B2"/>
    <mergeCell ref="C2:D2"/>
    <mergeCell ref="B10:C10"/>
    <mergeCell ref="A3:E3"/>
    <mergeCell ref="B4:C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Gary Bulog</cp:lastModifiedBy>
  <cp:lastPrinted>2014-01-27T23:04:53Z</cp:lastPrinted>
  <dcterms:created xsi:type="dcterms:W3CDTF">2010-10-17T20:59:02Z</dcterms:created>
  <dcterms:modified xsi:type="dcterms:W3CDTF">2014-02-09T22:18:12Z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A342236</vt:lpwstr>
  </property>
  <property fmtid="{D5CDD505-2E9C-101B-9397-08002B2CF9AE}" pid="3" name="Objective-Comment">
    <vt:lpwstr/>
  </property>
  <property fmtid="{D5CDD505-2E9C-101B-9397-08002B2CF9AE}" pid="4" name="Objective-CreationStamp">
    <vt:filetime>2014-02-09T22:19:34Z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2014-02-09T22:22:29Z</vt:filetime>
  </property>
  <property fmtid="{D5CDD505-2E9C-101B-9397-08002B2CF9AE}" pid="8" name="Objective-ModificationStamp">
    <vt:filetime>2014-02-09T22:22:29Z</vt:filetime>
  </property>
  <property fmtid="{D5CDD505-2E9C-101B-9397-08002B2CF9AE}" pid="9" name="Objective-Owner">
    <vt:lpwstr>Gary Bulog</vt:lpwstr>
  </property>
  <property fmtid="{D5CDD505-2E9C-101B-9397-08002B2CF9AE}" pid="10" name="Objective-Path">
    <vt:lpwstr>OPC Global Folder:File Plan:Corporate services:Commissioner:Marie Shroff:Privacy Commissioner:Expenses &amp; Gifts Disclosure:</vt:lpwstr>
  </property>
  <property fmtid="{D5CDD505-2E9C-101B-9397-08002B2CF9AE}" pid="11" name="Objective-Parent">
    <vt:lpwstr>Expenses &amp; Gifts Disclosure</vt:lpwstr>
  </property>
  <property fmtid="{D5CDD505-2E9C-101B-9397-08002B2CF9AE}" pid="12" name="Objective-State">
    <vt:lpwstr>Published</vt:lpwstr>
  </property>
  <property fmtid="{D5CDD505-2E9C-101B-9397-08002B2CF9AE}" pid="13" name="Objective-Title">
    <vt:lpwstr>Expense disclosure for period ending 2013-12-31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r8>2</vt:r8>
  </property>
  <property fmtid="{D5CDD505-2E9C-101B-9397-08002B2CF9AE}" pid="17" name="Objective-FileNumber">
    <vt:lpwstr>OPC/1307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